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15" windowWidth="34290" windowHeight="16545"/>
  </bookViews>
  <sheets>
    <sheet name="Overview" sheetId="1" r:id="rId1"/>
    <sheet name="Questionnair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7" i="1" l="1"/>
  <c r="G12" i="1"/>
  <c r="G2" i="1"/>
  <c r="G11" i="1"/>
  <c r="G8" i="1"/>
  <c r="G3" i="1"/>
  <c r="H3" i="1" s="1"/>
  <c r="G5" i="1"/>
  <c r="H5" i="1" s="1"/>
  <c r="G4" i="1"/>
  <c r="G10" i="1"/>
  <c r="G6" i="1"/>
  <c r="G9" i="1"/>
  <c r="H9" i="1" s="1"/>
  <c r="H6" i="1" l="1"/>
  <c r="I6" i="1" s="1"/>
  <c r="H10" i="1"/>
  <c r="I10" i="1" s="1"/>
  <c r="H4" i="1"/>
  <c r="I4" i="1" s="1"/>
  <c r="H8" i="1"/>
  <c r="I8" i="1" s="1"/>
  <c r="H11" i="1"/>
  <c r="I11" i="1" s="1"/>
  <c r="H2" i="1"/>
  <c r="I2" i="1" s="1"/>
  <c r="H7" i="1"/>
  <c r="I7" i="1" s="1"/>
  <c r="I9" i="1"/>
  <c r="I5" i="1"/>
  <c r="I3" i="1"/>
  <c r="H12" i="1"/>
  <c r="I12" i="1" s="1"/>
</calcChain>
</file>

<file path=xl/sharedStrings.xml><?xml version="1.0" encoding="utf-8"?>
<sst xmlns="http://schemas.openxmlformats.org/spreadsheetml/2006/main" count="161" uniqueCount="80">
  <si>
    <t>connection problem length</t>
  </si>
  <si>
    <t>recording length</t>
  </si>
  <si>
    <t>length minus connection problem</t>
  </si>
  <si>
    <t>minutes</t>
  </si>
  <si>
    <t>seconds</t>
  </si>
  <si>
    <t>English native</t>
  </si>
  <si>
    <t>Swedish native</t>
  </si>
  <si>
    <t>note</t>
  </si>
  <si>
    <t>y</t>
  </si>
  <si>
    <t>n</t>
  </si>
  <si>
    <t>&lt;--</t>
  </si>
  <si>
    <t>lots of references</t>
  </si>
  <si>
    <t>--&gt;</t>
  </si>
  <si>
    <t>good one</t>
  </si>
  <si>
    <t>asked system for visibility</t>
  </si>
  <si>
    <t>H</t>
  </si>
  <si>
    <t>E</t>
  </si>
  <si>
    <t>I</t>
  </si>
  <si>
    <t>C</t>
  </si>
  <si>
    <t>D</t>
  </si>
  <si>
    <t>B</t>
  </si>
  <si>
    <t>G</t>
  </si>
  <si>
    <t>K</t>
  </si>
  <si>
    <t>A</t>
  </si>
  <si>
    <t>F</t>
  </si>
  <si>
    <t>few references</t>
  </si>
  <si>
    <t>Age</t>
  </si>
  <si>
    <t>Gender</t>
  </si>
  <si>
    <t>Mobility</t>
  </si>
  <si>
    <t>Native Swedish</t>
  </si>
  <si>
    <t>English for (yrs)</t>
  </si>
  <si>
    <t>time in Stockholm (mths)</t>
  </si>
  <si>
    <t>familiarity</t>
  </si>
  <si>
    <t>smart phone user</t>
  </si>
  <si>
    <t>voice application user</t>
  </si>
  <si>
    <t>map vs speech</t>
  </si>
  <si>
    <t>describing was easy</t>
  </si>
  <si>
    <t>the map was sufficient</t>
  </si>
  <si>
    <t>the system understood</t>
  </si>
  <si>
    <t>system easy to use</t>
  </si>
  <si>
    <t>system's speech easy to understand</t>
  </si>
  <si>
    <t>the interaction was interesting</t>
  </si>
  <si>
    <t>m</t>
  </si>
  <si>
    <t>T</t>
  </si>
  <si>
    <t>f</t>
  </si>
  <si>
    <t>L</t>
  </si>
  <si>
    <r>
      <t>direction</t>
    </r>
    <r>
      <rPr>
        <vertAlign val="superscript"/>
        <sz val="11"/>
        <color theme="1"/>
        <rFont val="Calibri"/>
        <family val="2"/>
        <scheme val="minor"/>
      </rPr>
      <t>1</t>
    </r>
  </si>
  <si>
    <r>
      <t>street names</t>
    </r>
    <r>
      <rPr>
        <vertAlign val="superscript"/>
        <sz val="11"/>
        <color theme="1"/>
        <rFont val="Calibri"/>
        <family val="2"/>
        <scheme val="minor"/>
      </rPr>
      <t>2</t>
    </r>
  </si>
  <si>
    <t>Whether the participant was allowed to use street names</t>
  </si>
  <si>
    <r>
      <t>connection problem</t>
    </r>
    <r>
      <rPr>
        <vertAlign val="superscript"/>
        <sz val="11"/>
        <color theme="1"/>
        <rFont val="Calibri"/>
        <family val="2"/>
        <scheme val="minor"/>
      </rPr>
      <t>3</t>
    </r>
  </si>
  <si>
    <t>For some pedestrians, the connection broke down and the wizard system had to be restarted.</t>
  </si>
  <si>
    <t>When looking at the map, which direction they walked the route (participants chose themselves).</t>
  </si>
  <si>
    <t>How would you describe your mobility, where 6 means generally fit and able, 3 means you are 'not one for hurrying' and 1 means you use mobility aids or you require the use of a wheelchair.</t>
  </si>
  <si>
    <t>I am familiar with this area of Stockholm.</t>
  </si>
  <si>
    <t>Familiarity*</t>
  </si>
  <si>
    <t>* scale:</t>
  </si>
  <si>
    <t>strongly disagree</t>
  </si>
  <si>
    <t>disagree</t>
  </si>
  <si>
    <t>somewhat disagree</t>
  </si>
  <si>
    <t>somewhat agree</t>
  </si>
  <si>
    <t>agree</t>
  </si>
  <si>
    <t>strongly agree</t>
  </si>
  <si>
    <t>Smart phone user*</t>
  </si>
  <si>
    <t>I use a smart phone on a regular basis.</t>
  </si>
  <si>
    <t>Voice application user*</t>
  </si>
  <si>
    <t>I use voice applications on a regular basis.</t>
  </si>
  <si>
    <t>Map vs. speech</t>
  </si>
  <si>
    <t>Imagine you had to follow a particular route as a pedestrian. If you had a choice between a map on which a particular route was marked (1) or continuous spoken directions (6), such as those given by a GPS system, which would you prefer?</t>
  </si>
  <si>
    <t>describing was easy*</t>
  </si>
  <si>
    <t>Describing the way that I walked was easy.</t>
  </si>
  <si>
    <t>the map was sufficient*</t>
  </si>
  <si>
    <t>The given map was sufficient to find the way.</t>
  </si>
  <si>
    <t>the system understood*</t>
  </si>
  <si>
    <t>system easy to use*</t>
  </si>
  <si>
    <t>system's speech easy to understand*</t>
  </si>
  <si>
    <t>the interaction was interesting*</t>
  </si>
  <si>
    <t>The system understood me well.</t>
  </si>
  <si>
    <t>Overall the system was easy to use.</t>
  </si>
  <si>
    <t>The system's speech was easy to understand.</t>
  </si>
  <si>
    <t>Interacting with the system was interesting.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</si>
</sst>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textRotation="90"/>
    </xf>
    <xf numFmtId="1" fontId="0" fillId="0" borderId="0" xfId="0" applyNumberFormat="1" applyFill="1" applyAlignment="1">
      <alignment textRotation="90"/>
    </xf>
    <xf numFmtId="49" fontId="0" fillId="0" borderId="0" xfId="0" applyNumberFormat="1" applyFill="1"/>
    <xf numFmtId="164" fontId="0" fillId="0" borderId="0" xfId="0" applyNumberFormat="1" applyFill="1"/>
    <xf numFmtId="2" fontId="0" fillId="0" borderId="0" xfId="0" applyNumberFormat="1" applyFill="1"/>
    <xf numFmtId="1" fontId="0" fillId="0" borderId="0" xfId="0" applyNumberFormat="1" applyFill="1"/>
    <xf numFmtId="0" fontId="1" fillId="0" borderId="0" xfId="1" applyFill="1"/>
    <xf numFmtId="49" fontId="1" fillId="0" borderId="0" xfId="1" applyNumberFormat="1" applyFill="1"/>
    <xf numFmtId="164" fontId="1" fillId="0" borderId="0" xfId="1" applyNumberFormat="1" applyFill="1"/>
    <xf numFmtId="2" fontId="1" fillId="0" borderId="0" xfId="1" applyNumberFormat="1" applyFill="1"/>
    <xf numFmtId="1" fontId="1" fillId="0" borderId="0" xfId="1" applyNumberFormat="1" applyFill="1"/>
    <xf numFmtId="0" fontId="0" fillId="0" borderId="0" xfId="0" applyFill="1" applyAlignment="1">
      <alignment horizontal="left" textRotation="90"/>
    </xf>
    <xf numFmtId="0" fontId="0" fillId="0" borderId="0" xfId="0" applyFill="1" applyAlignment="1">
      <alignment horizontal="right"/>
    </xf>
    <xf numFmtId="0" fontId="0" fillId="0" borderId="0" xfId="0" applyFont="1" applyFill="1" applyAlignment="1">
      <alignment vertical="center"/>
    </xf>
    <xf numFmtId="0" fontId="0" fillId="0" borderId="0" xfId="0" applyFont="1" applyFill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85726</xdr:colOff>
      <xdr:row>18</xdr:row>
      <xdr:rowOff>27775</xdr:rowOff>
    </xdr:from>
    <xdr:to>
      <xdr:col>11</xdr:col>
      <xdr:colOff>3581400</xdr:colOff>
      <xdr:row>41</xdr:row>
      <xdr:rowOff>103809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1" y="5371300"/>
          <a:ext cx="3495674" cy="4457534"/>
        </a:xfrm>
        <a:prstGeom prst="rect">
          <a:avLst/>
        </a:prstGeom>
      </xdr:spPr>
    </xdr:pic>
    <xdr:clientData/>
  </xdr:twoCellAnchor>
  <xdr:oneCellAnchor>
    <xdr:from>
      <xdr:col>11</xdr:col>
      <xdr:colOff>2028825</xdr:colOff>
      <xdr:row>21</xdr:row>
      <xdr:rowOff>95250</xdr:rowOff>
    </xdr:from>
    <xdr:ext cx="414528" cy="375680"/>
    <xdr:sp macro="" textlink="">
      <xdr:nvSpPr>
        <xdr:cNvPr id="3" name="TextBox 2"/>
        <xdr:cNvSpPr txBox="1"/>
      </xdr:nvSpPr>
      <xdr:spPr>
        <a:xfrm>
          <a:off x="5981700" y="6010275"/>
          <a:ext cx="414528" cy="37568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0" rIns="36000" bIns="0" rtlCol="0" anchor="t">
          <a:spAutoFit/>
        </a:bodyPr>
        <a:lstStyle/>
        <a:p>
          <a:r>
            <a:rPr lang="en-US" sz="2400" b="1"/>
            <a:t>&lt;--</a:t>
          </a:r>
          <a:endParaRPr lang="en-US" sz="1100" b="1"/>
        </a:p>
      </xdr:txBody>
    </xdr:sp>
    <xdr:clientData/>
  </xdr:oneCellAnchor>
  <xdr:oneCellAnchor>
    <xdr:from>
      <xdr:col>11</xdr:col>
      <xdr:colOff>3028950</xdr:colOff>
      <xdr:row>24</xdr:row>
      <xdr:rowOff>19050</xdr:rowOff>
    </xdr:from>
    <xdr:ext cx="414528" cy="375680"/>
    <xdr:sp macro="" textlink="">
      <xdr:nvSpPr>
        <xdr:cNvPr id="4" name="TextBox 3"/>
        <xdr:cNvSpPr txBox="1"/>
      </xdr:nvSpPr>
      <xdr:spPr>
        <a:xfrm>
          <a:off x="6981825" y="6505575"/>
          <a:ext cx="414528" cy="37568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0" rIns="36000" bIns="0" rtlCol="0" anchor="t">
          <a:spAutoFit/>
        </a:bodyPr>
        <a:lstStyle/>
        <a:p>
          <a:r>
            <a:rPr lang="en-US" sz="2400" b="1"/>
            <a:t>--&gt;</a:t>
          </a:r>
          <a:endParaRPr lang="en-US" sz="1100" b="1"/>
        </a:p>
      </xdr:txBody>
    </xdr:sp>
    <xdr:clientData/>
  </xdr:oneCellAnchor>
  <xdr:oneCellAnchor>
    <xdr:from>
      <xdr:col>11</xdr:col>
      <xdr:colOff>2857500</xdr:colOff>
      <xdr:row>18</xdr:row>
      <xdr:rowOff>57150</xdr:rowOff>
    </xdr:from>
    <xdr:ext cx="520839" cy="281808"/>
    <xdr:sp macro="" textlink="">
      <xdr:nvSpPr>
        <xdr:cNvPr id="5" name="TextBox 4"/>
        <xdr:cNvSpPr txBox="1"/>
      </xdr:nvSpPr>
      <xdr:spPr>
        <a:xfrm>
          <a:off x="6810375" y="5400675"/>
          <a:ext cx="520839" cy="28180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36000" tIns="0" rIns="36000" bIns="0" rtlCol="0" anchor="t">
          <a:spAutoFit/>
        </a:bodyPr>
        <a:lstStyle/>
        <a:p>
          <a:r>
            <a:rPr lang="en-US" sz="1800" b="1"/>
            <a:t>start</a:t>
          </a:r>
          <a:endParaRPr lang="en-US" sz="1000" b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M22" sqref="M22"/>
    </sheetView>
  </sheetViews>
  <sheetFormatPr defaultRowHeight="15" x14ac:dyDescent="0.25"/>
  <cols>
    <col min="1" max="1" width="9.140625" style="1"/>
    <col min="2" max="4" width="3.7109375" style="1" bestFit="1" customWidth="1"/>
    <col min="5" max="5" width="8" style="1" bestFit="1" customWidth="1"/>
    <col min="6" max="6" width="7.5703125" style="1" bestFit="1" customWidth="1"/>
    <col min="7" max="7" width="8.5703125" style="1" bestFit="1" customWidth="1"/>
    <col min="8" max="11" width="3.7109375" style="1" bestFit="1" customWidth="1"/>
    <col min="12" max="12" width="57.42578125" style="1" bestFit="1" customWidth="1"/>
    <col min="13" max="16384" width="9.140625" style="1"/>
  </cols>
  <sheetData>
    <row r="1" spans="1:12" ht="165.75" x14ac:dyDescent="0.25">
      <c r="B1" s="2" t="s">
        <v>46</v>
      </c>
      <c r="C1" s="2" t="s">
        <v>47</v>
      </c>
      <c r="D1" s="2" t="s">
        <v>49</v>
      </c>
      <c r="E1" s="2" t="s">
        <v>0</v>
      </c>
      <c r="F1" s="2" t="s">
        <v>1</v>
      </c>
      <c r="G1" s="2" t="s">
        <v>2</v>
      </c>
      <c r="H1" s="3" t="s">
        <v>3</v>
      </c>
      <c r="I1" s="3" t="s">
        <v>4</v>
      </c>
      <c r="J1" s="2" t="s">
        <v>5</v>
      </c>
      <c r="K1" s="2" t="s">
        <v>6</v>
      </c>
      <c r="L1" s="13" t="s">
        <v>7</v>
      </c>
    </row>
    <row r="2" spans="1:12" x14ac:dyDescent="0.25">
      <c r="A2" s="1" t="s">
        <v>23</v>
      </c>
      <c r="B2" s="9" t="s">
        <v>10</v>
      </c>
      <c r="C2" s="9" t="s">
        <v>9</v>
      </c>
      <c r="D2" s="8"/>
      <c r="E2" s="10">
        <v>0</v>
      </c>
      <c r="F2" s="11">
        <v>1851</v>
      </c>
      <c r="G2" s="10">
        <f>F2-E2</f>
        <v>1851</v>
      </c>
      <c r="H2" s="12">
        <f>INT(G2/60)</f>
        <v>30</v>
      </c>
      <c r="I2" s="12">
        <f>G2-(H2*60)</f>
        <v>51</v>
      </c>
      <c r="J2" s="8" t="s">
        <v>8</v>
      </c>
      <c r="K2" s="8" t="s">
        <v>9</v>
      </c>
      <c r="L2" s="8" t="s">
        <v>13</v>
      </c>
    </row>
    <row r="3" spans="1:12" x14ac:dyDescent="0.25">
      <c r="A3" s="1" t="s">
        <v>20</v>
      </c>
      <c r="B3" s="9" t="s">
        <v>10</v>
      </c>
      <c r="C3" s="9" t="s">
        <v>9</v>
      </c>
      <c r="D3" s="8" t="s">
        <v>9</v>
      </c>
      <c r="E3" s="10">
        <v>0</v>
      </c>
      <c r="F3" s="11">
        <v>2096</v>
      </c>
      <c r="G3" s="10">
        <f>F3-E3</f>
        <v>2096</v>
      </c>
      <c r="H3" s="12">
        <f>INT(G3/60)</f>
        <v>34</v>
      </c>
      <c r="I3" s="12">
        <f>G3-(H3*60)</f>
        <v>56</v>
      </c>
      <c r="J3" s="8" t="s">
        <v>9</v>
      </c>
      <c r="K3" s="8" t="s">
        <v>9</v>
      </c>
      <c r="L3" s="8"/>
    </row>
    <row r="4" spans="1:12" x14ac:dyDescent="0.25">
      <c r="A4" s="1" t="s">
        <v>18</v>
      </c>
      <c r="B4" s="4" t="s">
        <v>10</v>
      </c>
      <c r="C4" s="4" t="s">
        <v>8</v>
      </c>
      <c r="D4" s="1" t="s">
        <v>8</v>
      </c>
      <c r="E4" s="5">
        <v>400.9726</v>
      </c>
      <c r="F4" s="6">
        <v>3141</v>
      </c>
      <c r="G4" s="5">
        <f>F4-E4</f>
        <v>2740.0273999999999</v>
      </c>
      <c r="H4" s="7">
        <f>INT(G4/60)</f>
        <v>45</v>
      </c>
      <c r="I4" s="7">
        <f>G4-(H4*60)</f>
        <v>40.027399999999943</v>
      </c>
      <c r="J4" s="1" t="s">
        <v>9</v>
      </c>
      <c r="K4" s="1" t="s">
        <v>9</v>
      </c>
    </row>
    <row r="5" spans="1:12" x14ac:dyDescent="0.25">
      <c r="A5" s="1" t="s">
        <v>19</v>
      </c>
      <c r="B5" s="4" t="s">
        <v>12</v>
      </c>
      <c r="C5" s="4" t="s">
        <v>8</v>
      </c>
      <c r="D5" s="1" t="s">
        <v>8</v>
      </c>
      <c r="E5" s="5">
        <v>297.55</v>
      </c>
      <c r="F5" s="6">
        <v>2423</v>
      </c>
      <c r="G5" s="5">
        <f>F5-E5</f>
        <v>2125.4499999999998</v>
      </c>
      <c r="H5" s="7">
        <f>INT(G5/60)</f>
        <v>35</v>
      </c>
      <c r="I5" s="7">
        <f>G5-(H5*60)</f>
        <v>25.449999999999818</v>
      </c>
      <c r="J5" s="1" t="s">
        <v>9</v>
      </c>
      <c r="K5" s="1" t="s">
        <v>9</v>
      </c>
      <c r="L5" s="1" t="s">
        <v>25</v>
      </c>
    </row>
    <row r="6" spans="1:12" x14ac:dyDescent="0.25">
      <c r="A6" s="1" t="s">
        <v>16</v>
      </c>
      <c r="B6" s="9" t="s">
        <v>12</v>
      </c>
      <c r="C6" s="9" t="s">
        <v>8</v>
      </c>
      <c r="D6" s="8" t="s">
        <v>9</v>
      </c>
      <c r="E6" s="10">
        <v>0</v>
      </c>
      <c r="F6" s="11">
        <v>1566</v>
      </c>
      <c r="G6" s="10">
        <f>F6-E6</f>
        <v>1566</v>
      </c>
      <c r="H6" s="12">
        <f>INT(G6/60)</f>
        <v>26</v>
      </c>
      <c r="I6" s="12">
        <f>G6-(H6*60)</f>
        <v>6</v>
      </c>
      <c r="J6" s="8" t="s">
        <v>9</v>
      </c>
      <c r="K6" s="8" t="s">
        <v>8</v>
      </c>
      <c r="L6" s="8"/>
    </row>
    <row r="7" spans="1:12" x14ac:dyDescent="0.25">
      <c r="A7" s="1" t="s">
        <v>24</v>
      </c>
      <c r="B7" s="4" t="s">
        <v>10</v>
      </c>
      <c r="C7" s="4" t="s">
        <v>9</v>
      </c>
      <c r="E7" s="5"/>
      <c r="F7" s="6">
        <v>2428</v>
      </c>
      <c r="G7" s="5">
        <f>F7-E7</f>
        <v>2428</v>
      </c>
      <c r="H7" s="7">
        <f>INT(G7/60)</f>
        <v>40</v>
      </c>
      <c r="I7" s="7">
        <f>G7-(H7*60)</f>
        <v>28</v>
      </c>
      <c r="J7" s="1" t="s">
        <v>9</v>
      </c>
      <c r="K7" s="1" t="s">
        <v>9</v>
      </c>
      <c r="L7" s="1" t="s">
        <v>14</v>
      </c>
    </row>
    <row r="8" spans="1:12" x14ac:dyDescent="0.25">
      <c r="A8" s="1" t="s">
        <v>21</v>
      </c>
      <c r="B8" s="4" t="s">
        <v>12</v>
      </c>
      <c r="C8" s="4" t="s">
        <v>9</v>
      </c>
      <c r="D8" s="1" t="s">
        <v>8</v>
      </c>
      <c r="E8" s="5">
        <v>244.11500000000001</v>
      </c>
      <c r="F8" s="6">
        <v>1888</v>
      </c>
      <c r="G8" s="5">
        <f>F8-E8</f>
        <v>1643.885</v>
      </c>
      <c r="H8" s="7">
        <f>INT(G8/60)</f>
        <v>27</v>
      </c>
      <c r="I8" s="7">
        <f>G8-(H8*60)</f>
        <v>23.884999999999991</v>
      </c>
      <c r="J8" s="1" t="s">
        <v>9</v>
      </c>
      <c r="K8" s="1" t="s">
        <v>8</v>
      </c>
    </row>
    <row r="9" spans="1:12" x14ac:dyDescent="0.25">
      <c r="A9" s="1" t="s">
        <v>15</v>
      </c>
      <c r="B9" s="4" t="s">
        <v>10</v>
      </c>
      <c r="C9" s="4" t="s">
        <v>8</v>
      </c>
      <c r="D9" s="1" t="s">
        <v>9</v>
      </c>
      <c r="E9" s="5">
        <v>0</v>
      </c>
      <c r="F9" s="6">
        <v>1473</v>
      </c>
      <c r="G9" s="5">
        <f>F9-E9</f>
        <v>1473</v>
      </c>
      <c r="H9" s="7">
        <f>INT(G9/60)</f>
        <v>24</v>
      </c>
      <c r="I9" s="7">
        <f>G9-(H9*60)</f>
        <v>33</v>
      </c>
      <c r="J9" s="1" t="s">
        <v>9</v>
      </c>
      <c r="K9" s="1" t="s">
        <v>8</v>
      </c>
      <c r="L9" s="1" t="s">
        <v>11</v>
      </c>
    </row>
    <row r="10" spans="1:12" x14ac:dyDescent="0.25">
      <c r="A10" s="1" t="s">
        <v>17</v>
      </c>
      <c r="B10" s="9" t="s">
        <v>10</v>
      </c>
      <c r="C10" s="9" t="s">
        <v>8</v>
      </c>
      <c r="D10" s="8" t="s">
        <v>8</v>
      </c>
      <c r="E10" s="8">
        <v>413.59100000000001</v>
      </c>
      <c r="F10" s="11">
        <v>1942</v>
      </c>
      <c r="G10" s="10">
        <f>F10-E10</f>
        <v>1528.4090000000001</v>
      </c>
      <c r="H10" s="12">
        <f>INT(G10/60)</f>
        <v>25</v>
      </c>
      <c r="I10" s="12">
        <f>G10-(H10*60)</f>
        <v>28.409000000000106</v>
      </c>
      <c r="J10" s="8" t="s">
        <v>9</v>
      </c>
      <c r="K10" s="8" t="s">
        <v>9</v>
      </c>
      <c r="L10" s="8"/>
    </row>
    <row r="11" spans="1:12" x14ac:dyDescent="0.25">
      <c r="A11" s="1" t="s">
        <v>22</v>
      </c>
      <c r="B11" s="9" t="s">
        <v>12</v>
      </c>
      <c r="C11" s="9" t="s">
        <v>9</v>
      </c>
      <c r="D11" s="8" t="s">
        <v>9</v>
      </c>
      <c r="E11" s="10">
        <v>0</v>
      </c>
      <c r="F11" s="11">
        <v>1485</v>
      </c>
      <c r="G11" s="10">
        <f>F11-E11</f>
        <v>1485</v>
      </c>
      <c r="H11" s="12">
        <f>INT(G11/60)</f>
        <v>24</v>
      </c>
      <c r="I11" s="12">
        <f>G11-(H11*60)</f>
        <v>45</v>
      </c>
      <c r="J11" s="8" t="s">
        <v>9</v>
      </c>
      <c r="K11" s="8" t="s">
        <v>8</v>
      </c>
      <c r="L11" s="8" t="s">
        <v>11</v>
      </c>
    </row>
    <row r="12" spans="1:12" x14ac:dyDescent="0.25">
      <c r="A12" s="1" t="s">
        <v>45</v>
      </c>
      <c r="B12" s="4" t="s">
        <v>12</v>
      </c>
      <c r="C12" s="4" t="s">
        <v>9</v>
      </c>
      <c r="D12" s="1" t="s">
        <v>9</v>
      </c>
      <c r="E12" s="5">
        <v>0</v>
      </c>
      <c r="F12" s="6">
        <v>1701</v>
      </c>
      <c r="G12" s="5">
        <f>F12-E12</f>
        <v>1701</v>
      </c>
      <c r="H12" s="7">
        <f>INT(G12/60)</f>
        <v>28</v>
      </c>
      <c r="I12" s="7">
        <f>G12-(H12*60)</f>
        <v>21</v>
      </c>
      <c r="J12" s="1" t="s">
        <v>9</v>
      </c>
      <c r="K12" s="1" t="s">
        <v>9</v>
      </c>
    </row>
    <row r="15" spans="1:12" x14ac:dyDescent="0.25">
      <c r="A15" s="1">
        <v>1</v>
      </c>
      <c r="B15" s="1" t="s">
        <v>51</v>
      </c>
    </row>
    <row r="16" spans="1:12" x14ac:dyDescent="0.25">
      <c r="A16" s="1">
        <v>2</v>
      </c>
      <c r="B16" s="1" t="s">
        <v>48</v>
      </c>
    </row>
    <row r="17" spans="1:2" x14ac:dyDescent="0.25">
      <c r="A17" s="1">
        <v>3</v>
      </c>
      <c r="B17" s="1" t="s">
        <v>50</v>
      </c>
    </row>
  </sheetData>
  <sortState ref="A2:M12">
    <sortCondition ref="A2:A12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U10" sqref="U10"/>
    </sheetView>
  </sheetViews>
  <sheetFormatPr defaultRowHeight="15" x14ac:dyDescent="0.25"/>
  <cols>
    <col min="1" max="1" width="35.140625" style="1" customWidth="1"/>
    <col min="2" max="6" width="3.7109375" style="1" bestFit="1" customWidth="1"/>
    <col min="7" max="7" width="4" style="1" bestFit="1" customWidth="1"/>
    <col min="8" max="11" width="3.7109375" style="1" bestFit="1" customWidth="1"/>
    <col min="12" max="12" width="9.140625" style="1"/>
    <col min="13" max="18" width="3.7109375" style="1" bestFit="1" customWidth="1"/>
    <col min="19" max="16384" width="9.140625" style="1"/>
  </cols>
  <sheetData>
    <row r="1" spans="1:18" ht="174.75" x14ac:dyDescent="0.25"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  <c r="K1" s="2" t="s">
        <v>35</v>
      </c>
      <c r="L1" s="2"/>
      <c r="M1" s="2" t="s">
        <v>36</v>
      </c>
      <c r="N1" s="2" t="s">
        <v>38</v>
      </c>
      <c r="O1" s="2" t="s">
        <v>39</v>
      </c>
      <c r="P1" s="2" t="s">
        <v>40</v>
      </c>
      <c r="Q1" s="2" t="s">
        <v>41</v>
      </c>
      <c r="R1" s="2" t="s">
        <v>37</v>
      </c>
    </row>
    <row r="2" spans="1:18" x14ac:dyDescent="0.25">
      <c r="A2" s="14" t="s">
        <v>23</v>
      </c>
      <c r="B2" s="8">
        <v>34</v>
      </c>
      <c r="C2" s="8" t="s">
        <v>42</v>
      </c>
      <c r="D2" s="8">
        <v>6</v>
      </c>
      <c r="E2" s="8" t="s">
        <v>24</v>
      </c>
      <c r="F2" s="8">
        <v>34</v>
      </c>
      <c r="G2" s="8">
        <v>12</v>
      </c>
      <c r="H2" s="8">
        <v>2</v>
      </c>
      <c r="I2" s="8">
        <v>6</v>
      </c>
      <c r="J2" s="8">
        <v>1</v>
      </c>
      <c r="K2" s="8">
        <v>1</v>
      </c>
      <c r="L2" s="8"/>
      <c r="M2" s="8">
        <v>5</v>
      </c>
      <c r="N2" s="8">
        <v>6</v>
      </c>
      <c r="O2" s="8">
        <v>6</v>
      </c>
      <c r="P2" s="8">
        <v>4</v>
      </c>
      <c r="Q2" s="8">
        <v>6</v>
      </c>
      <c r="R2" s="8">
        <v>6</v>
      </c>
    </row>
    <row r="3" spans="1:18" x14ac:dyDescent="0.25">
      <c r="A3" s="14" t="s">
        <v>20</v>
      </c>
      <c r="B3" s="8">
        <v>32</v>
      </c>
      <c r="C3" s="8" t="s">
        <v>42</v>
      </c>
      <c r="D3" s="8">
        <v>4</v>
      </c>
      <c r="E3" s="8" t="s">
        <v>24</v>
      </c>
      <c r="F3" s="8">
        <v>21</v>
      </c>
      <c r="G3" s="8">
        <v>6</v>
      </c>
      <c r="H3" s="8">
        <v>3</v>
      </c>
      <c r="I3" s="8">
        <v>6</v>
      </c>
      <c r="J3" s="8">
        <v>1</v>
      </c>
      <c r="K3" s="8">
        <v>2</v>
      </c>
      <c r="L3" s="8"/>
      <c r="M3" s="8">
        <v>4</v>
      </c>
      <c r="N3" s="8">
        <v>5</v>
      </c>
      <c r="O3" s="8">
        <v>5</v>
      </c>
      <c r="P3" s="8">
        <v>4</v>
      </c>
      <c r="Q3" s="8">
        <v>6</v>
      </c>
      <c r="R3" s="8">
        <v>5</v>
      </c>
    </row>
    <row r="4" spans="1:18" x14ac:dyDescent="0.25">
      <c r="A4" s="14" t="s">
        <v>18</v>
      </c>
      <c r="B4" s="1">
        <v>26</v>
      </c>
      <c r="C4" s="1" t="s">
        <v>42</v>
      </c>
      <c r="D4" s="1">
        <v>4</v>
      </c>
      <c r="E4" s="1" t="s">
        <v>24</v>
      </c>
      <c r="F4" s="1">
        <v>16</v>
      </c>
      <c r="G4" s="1">
        <v>18</v>
      </c>
      <c r="H4" s="1">
        <v>4</v>
      </c>
      <c r="I4" s="1">
        <v>6</v>
      </c>
      <c r="J4" s="1">
        <v>3</v>
      </c>
      <c r="K4" s="1">
        <v>3</v>
      </c>
      <c r="M4" s="1">
        <v>4</v>
      </c>
      <c r="N4" s="1">
        <v>6</v>
      </c>
      <c r="O4" s="1">
        <v>5</v>
      </c>
      <c r="P4" s="1">
        <v>5</v>
      </c>
      <c r="Q4" s="1">
        <v>6</v>
      </c>
      <c r="R4" s="1">
        <v>5</v>
      </c>
    </row>
    <row r="5" spans="1:18" x14ac:dyDescent="0.25">
      <c r="A5" s="14" t="s">
        <v>19</v>
      </c>
      <c r="B5" s="1">
        <v>26</v>
      </c>
      <c r="C5" s="1" t="s">
        <v>42</v>
      </c>
      <c r="D5" s="1">
        <v>6</v>
      </c>
      <c r="E5" s="1" t="s">
        <v>24</v>
      </c>
      <c r="F5" s="1">
        <v>20</v>
      </c>
      <c r="G5" s="1">
        <v>1</v>
      </c>
      <c r="H5" s="1">
        <v>4</v>
      </c>
      <c r="I5" s="1">
        <v>6</v>
      </c>
      <c r="J5" s="1">
        <v>4</v>
      </c>
      <c r="K5" s="1">
        <v>4</v>
      </c>
      <c r="M5" s="1">
        <v>5</v>
      </c>
      <c r="N5" s="1">
        <v>6</v>
      </c>
      <c r="O5" s="1">
        <v>6</v>
      </c>
      <c r="P5" s="1">
        <v>5</v>
      </c>
      <c r="Q5" s="1">
        <v>6</v>
      </c>
      <c r="R5" s="1">
        <v>4</v>
      </c>
    </row>
    <row r="6" spans="1:18" x14ac:dyDescent="0.25">
      <c r="A6" s="14" t="s">
        <v>16</v>
      </c>
      <c r="B6" s="8">
        <v>25</v>
      </c>
      <c r="C6" s="8" t="s">
        <v>44</v>
      </c>
      <c r="D6" s="8">
        <v>6</v>
      </c>
      <c r="E6" s="8" t="s">
        <v>43</v>
      </c>
      <c r="F6" s="8">
        <v>18</v>
      </c>
      <c r="G6" s="8">
        <v>300</v>
      </c>
      <c r="H6" s="8">
        <v>5</v>
      </c>
      <c r="I6" s="8">
        <v>3</v>
      </c>
      <c r="J6" s="8">
        <v>2</v>
      </c>
      <c r="K6" s="8">
        <v>1</v>
      </c>
      <c r="L6" s="8"/>
      <c r="M6" s="8">
        <v>5</v>
      </c>
      <c r="N6" s="8">
        <v>5</v>
      </c>
      <c r="O6" s="8">
        <v>6</v>
      </c>
      <c r="P6" s="8">
        <v>5</v>
      </c>
      <c r="Q6" s="8">
        <v>5</v>
      </c>
      <c r="R6" s="8">
        <v>5</v>
      </c>
    </row>
    <row r="7" spans="1:18" x14ac:dyDescent="0.25">
      <c r="A7" s="14" t="s">
        <v>24</v>
      </c>
      <c r="B7" s="1">
        <v>33</v>
      </c>
      <c r="C7" s="1" t="s">
        <v>42</v>
      </c>
      <c r="D7" s="1">
        <v>6</v>
      </c>
      <c r="E7" s="1" t="s">
        <v>24</v>
      </c>
      <c r="F7" s="1">
        <v>20</v>
      </c>
      <c r="G7" s="1">
        <v>10</v>
      </c>
      <c r="H7" s="1">
        <v>5</v>
      </c>
      <c r="I7" s="1">
        <v>5</v>
      </c>
      <c r="J7" s="1">
        <v>1</v>
      </c>
      <c r="K7" s="1">
        <v>4</v>
      </c>
      <c r="M7" s="1">
        <v>5</v>
      </c>
      <c r="N7" s="1">
        <v>5</v>
      </c>
      <c r="O7" s="1">
        <v>6</v>
      </c>
      <c r="P7" s="1">
        <v>6</v>
      </c>
      <c r="Q7" s="1">
        <v>6</v>
      </c>
      <c r="R7" s="1">
        <v>6</v>
      </c>
    </row>
    <row r="8" spans="1:18" x14ac:dyDescent="0.25">
      <c r="A8" s="14" t="s">
        <v>21</v>
      </c>
      <c r="B8" s="1">
        <v>21</v>
      </c>
      <c r="C8" s="1" t="s">
        <v>42</v>
      </c>
      <c r="D8" s="1">
        <v>6</v>
      </c>
      <c r="E8" s="1" t="s">
        <v>43</v>
      </c>
      <c r="F8" s="1">
        <v>15</v>
      </c>
      <c r="G8" s="1">
        <v>32</v>
      </c>
      <c r="H8" s="1">
        <v>5</v>
      </c>
      <c r="I8" s="1">
        <v>6</v>
      </c>
      <c r="J8" s="1">
        <v>2</v>
      </c>
      <c r="K8" s="1">
        <v>3</v>
      </c>
      <c r="M8" s="1">
        <v>5</v>
      </c>
      <c r="N8" s="1">
        <v>5</v>
      </c>
      <c r="O8" s="1">
        <v>5</v>
      </c>
      <c r="P8" s="1">
        <v>4</v>
      </c>
      <c r="Q8" s="1">
        <v>6</v>
      </c>
      <c r="R8" s="1">
        <v>5</v>
      </c>
    </row>
    <row r="9" spans="1:18" x14ac:dyDescent="0.25">
      <c r="A9" s="14" t="s">
        <v>15</v>
      </c>
      <c r="B9" s="1">
        <v>22</v>
      </c>
      <c r="C9" s="1" t="s">
        <v>42</v>
      </c>
      <c r="D9" s="1">
        <v>6</v>
      </c>
      <c r="E9" s="1" t="s">
        <v>43</v>
      </c>
      <c r="F9" s="1">
        <v>11</v>
      </c>
      <c r="G9" s="1">
        <v>264</v>
      </c>
      <c r="H9" s="1">
        <v>5</v>
      </c>
      <c r="I9" s="1">
        <v>6</v>
      </c>
      <c r="J9" s="1">
        <v>3</v>
      </c>
      <c r="K9" s="1">
        <v>2</v>
      </c>
      <c r="M9" s="1">
        <v>6</v>
      </c>
      <c r="N9" s="1">
        <v>6</v>
      </c>
      <c r="O9" s="1">
        <v>6</v>
      </c>
      <c r="P9" s="1">
        <v>5</v>
      </c>
      <c r="Q9" s="1">
        <v>6</v>
      </c>
      <c r="R9" s="1">
        <v>6</v>
      </c>
    </row>
    <row r="10" spans="1:18" x14ac:dyDescent="0.25">
      <c r="A10" s="14" t="s">
        <v>17</v>
      </c>
      <c r="B10" s="8">
        <v>28</v>
      </c>
      <c r="C10" s="8" t="s">
        <v>42</v>
      </c>
      <c r="D10" s="8">
        <v>6</v>
      </c>
      <c r="E10" s="8" t="s">
        <v>24</v>
      </c>
      <c r="F10" s="8">
        <v>10</v>
      </c>
      <c r="G10" s="8">
        <v>15</v>
      </c>
      <c r="H10" s="8">
        <v>6</v>
      </c>
      <c r="I10" s="8">
        <v>6</v>
      </c>
      <c r="J10" s="8">
        <v>1</v>
      </c>
      <c r="K10" s="8">
        <v>5</v>
      </c>
      <c r="L10" s="8"/>
      <c r="M10" s="8">
        <v>6</v>
      </c>
      <c r="N10" s="8">
        <v>5</v>
      </c>
      <c r="O10" s="8">
        <v>5</v>
      </c>
      <c r="P10" s="8">
        <v>2</v>
      </c>
      <c r="Q10" s="8">
        <v>5</v>
      </c>
      <c r="R10" s="8">
        <v>4</v>
      </c>
    </row>
    <row r="11" spans="1:18" x14ac:dyDescent="0.25">
      <c r="A11" s="14" t="s">
        <v>22</v>
      </c>
      <c r="B11" s="8">
        <v>26</v>
      </c>
      <c r="C11" s="8" t="s">
        <v>42</v>
      </c>
      <c r="D11" s="8">
        <v>6</v>
      </c>
      <c r="E11" s="8" t="s">
        <v>43</v>
      </c>
      <c r="F11" s="8">
        <v>19</v>
      </c>
      <c r="G11" s="8">
        <v>264</v>
      </c>
      <c r="H11" s="8">
        <v>6</v>
      </c>
      <c r="I11" s="8">
        <v>6</v>
      </c>
      <c r="J11" s="8">
        <v>1</v>
      </c>
      <c r="K11" s="8">
        <v>1</v>
      </c>
      <c r="L11" s="8"/>
      <c r="M11" s="8">
        <v>5</v>
      </c>
      <c r="N11" s="8">
        <v>5</v>
      </c>
      <c r="O11" s="8">
        <v>6</v>
      </c>
      <c r="P11" s="8">
        <v>5</v>
      </c>
      <c r="Q11" s="8">
        <v>6</v>
      </c>
      <c r="R11" s="8">
        <v>6</v>
      </c>
    </row>
    <row r="12" spans="1:18" x14ac:dyDescent="0.25">
      <c r="A12" s="14" t="s">
        <v>45</v>
      </c>
      <c r="B12" s="1">
        <v>28</v>
      </c>
      <c r="C12" s="1" t="s">
        <v>44</v>
      </c>
      <c r="D12" s="1">
        <v>5</v>
      </c>
      <c r="E12" s="1" t="s">
        <v>24</v>
      </c>
      <c r="F12" s="1">
        <v>15</v>
      </c>
      <c r="G12" s="1">
        <v>36</v>
      </c>
      <c r="H12" s="1">
        <v>6</v>
      </c>
      <c r="I12" s="1">
        <v>6</v>
      </c>
      <c r="J12" s="1">
        <v>1</v>
      </c>
      <c r="K12" s="1">
        <v>6</v>
      </c>
      <c r="M12" s="1">
        <v>4</v>
      </c>
      <c r="N12" s="1">
        <v>6</v>
      </c>
      <c r="O12" s="1">
        <v>5</v>
      </c>
      <c r="P12" s="1">
        <v>5</v>
      </c>
      <c r="Q12" s="1">
        <v>6</v>
      </c>
      <c r="R12" s="1">
        <v>5</v>
      </c>
    </row>
    <row r="16" spans="1:18" x14ac:dyDescent="0.25">
      <c r="A16" s="1" t="s">
        <v>28</v>
      </c>
      <c r="B16" s="15" t="s">
        <v>52</v>
      </c>
    </row>
    <row r="17" spans="1:2" x14ac:dyDescent="0.25">
      <c r="A17" s="1" t="s">
        <v>54</v>
      </c>
      <c r="B17" s="16" t="s">
        <v>53</v>
      </c>
    </row>
    <row r="18" spans="1:2" x14ac:dyDescent="0.25">
      <c r="A18" s="1" t="s">
        <v>62</v>
      </c>
      <c r="B18" s="16" t="s">
        <v>63</v>
      </c>
    </row>
    <row r="19" spans="1:2" x14ac:dyDescent="0.25">
      <c r="A19" s="1" t="s">
        <v>64</v>
      </c>
      <c r="B19" s="16" t="s">
        <v>65</v>
      </c>
    </row>
    <row r="20" spans="1:2" x14ac:dyDescent="0.25">
      <c r="A20" s="1" t="s">
        <v>66</v>
      </c>
      <c r="B20" s="16" t="s">
        <v>67</v>
      </c>
    </row>
    <row r="21" spans="1:2" x14ac:dyDescent="0.25">
      <c r="A21" s="1" t="s">
        <v>68</v>
      </c>
      <c r="B21" s="16" t="s">
        <v>69</v>
      </c>
    </row>
    <row r="22" spans="1:2" x14ac:dyDescent="0.25">
      <c r="A22" s="1" t="s">
        <v>72</v>
      </c>
      <c r="B22" s="16" t="s">
        <v>76</v>
      </c>
    </row>
    <row r="23" spans="1:2" x14ac:dyDescent="0.25">
      <c r="A23" s="1" t="s">
        <v>73</v>
      </c>
      <c r="B23" s="16" t="s">
        <v>77</v>
      </c>
    </row>
    <row r="24" spans="1:2" x14ac:dyDescent="0.25">
      <c r="A24" s="1" t="s">
        <v>74</v>
      </c>
      <c r="B24" s="16" t="s">
        <v>78</v>
      </c>
    </row>
    <row r="25" spans="1:2" x14ac:dyDescent="0.25">
      <c r="A25" s="1" t="s">
        <v>75</v>
      </c>
      <c r="B25" s="16" t="s">
        <v>79</v>
      </c>
    </row>
    <row r="26" spans="1:2" x14ac:dyDescent="0.25">
      <c r="A26" s="1" t="s">
        <v>70</v>
      </c>
      <c r="B26" s="16" t="s">
        <v>71</v>
      </c>
    </row>
    <row r="30" spans="1:2" x14ac:dyDescent="0.25">
      <c r="A30" s="1" t="s">
        <v>55</v>
      </c>
    </row>
    <row r="31" spans="1:2" x14ac:dyDescent="0.25">
      <c r="A31" s="1" t="s">
        <v>56</v>
      </c>
      <c r="B31" s="1">
        <v>1</v>
      </c>
    </row>
    <row r="32" spans="1:2" x14ac:dyDescent="0.25">
      <c r="A32" s="1" t="s">
        <v>57</v>
      </c>
      <c r="B32" s="1">
        <v>2</v>
      </c>
    </row>
    <row r="33" spans="1:2" x14ac:dyDescent="0.25">
      <c r="A33" s="1" t="s">
        <v>58</v>
      </c>
      <c r="B33" s="1">
        <v>3</v>
      </c>
    </row>
    <row r="34" spans="1:2" x14ac:dyDescent="0.25">
      <c r="A34" s="1" t="s">
        <v>59</v>
      </c>
      <c r="B34" s="1">
        <v>4</v>
      </c>
    </row>
    <row r="35" spans="1:2" x14ac:dyDescent="0.25">
      <c r="A35" s="1" t="s">
        <v>60</v>
      </c>
      <c r="B35" s="1">
        <v>5</v>
      </c>
    </row>
    <row r="36" spans="1:2" x14ac:dyDescent="0.25">
      <c r="A36" s="1" t="s">
        <v>61</v>
      </c>
      <c r="B36" s="1">
        <v>6</v>
      </c>
    </row>
  </sheetData>
  <sortState ref="P2:W12">
    <sortCondition ref="P2:P1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Questionnaires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dcterms:created xsi:type="dcterms:W3CDTF">2016-06-17T14:14:39Z</dcterms:created>
  <dcterms:modified xsi:type="dcterms:W3CDTF">2016-06-17T14:49:15Z</dcterms:modified>
</cp:coreProperties>
</file>